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filterPrivacy="1" defaultThemeVersion="124226"/>
  <bookViews>
    <workbookView xWindow="480" yWindow="45" windowWidth="27795" windowHeight="11820"/>
  </bookViews>
  <sheets>
    <sheet name="Sheet1" sheetId="1" r:id="rId1"/>
  </sheets>
  <definedNames>
    <definedName name="__IntlFixup" hidden="1">TRUE</definedName>
    <definedName name="_Order1" hidden="1">255</definedName>
    <definedName name="_Order2" hidden="1">0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cb_sChart41E9A35_opts" hidden="1">"1, 9, 1, False, 2, False, False, , 0, False, True, 1, 1"</definedName>
    <definedName name="wrn.pl." hidden="1">{#N/A,#N/A,FALSE,"Cons PL-Accrual"}</definedName>
    <definedName name="wrn.Print._.Everythin." hidden="1">{#N/A,#N/A,FALSE,"PRELIMINARY REVIEW";#N/A,#N/A,FALSE,"SOURCES AND USES OF FUNDS";#N/A,#N/A,FALSE,"COST ITEMS";#N/A,#N/A,FALSE,"DRAW SCHEDULE";#N/A,#N/A,FALSE,"STABILIZED OPERATING PROFORMA";#N/A,#N/A,FALSE,"LEASE UP OPERATING PROFORMA";#N/A,#N/A,FALSE,"INPUT SHEET"}</definedName>
    <definedName name="wrn.Syndication." hidden="1">{#N/A,#N/A,FALSE,"Assumptions";"Section 1",#N/A,FALSE,"SYNDICATION MODEL";"Section 2",#N/A,FALSE,"SYNDICATION MODEL";#N/A,#N/A,FALSE,"Input Sheet";#N/A,#N/A,FALSE,"SYNDICATION ROE"}</definedName>
  </definedNames>
  <calcPr calcId="171027"/>
</workbook>
</file>

<file path=xl/calcChain.xml><?xml version="1.0" encoding="utf-8"?>
<calcChain xmlns="http://schemas.openxmlformats.org/spreadsheetml/2006/main">
  <c r="D1" i="1" l="1"/>
  <c r="E1" i="1" l="1"/>
  <c r="F1" i="1" s="1"/>
  <c r="G1" i="1" l="1"/>
  <c r="H1" i="1" l="1"/>
  <c r="I1" i="1" l="1"/>
  <c r="J1" i="1" l="1"/>
  <c r="K1" i="1" l="1"/>
  <c r="L1" i="1" l="1"/>
  <c r="M1" i="1" l="1"/>
  <c r="N1" i="1" l="1"/>
  <c r="O1" i="1" l="1"/>
  <c r="P1" i="1" l="1"/>
  <c r="Q1" i="1" l="1"/>
  <c r="R1" i="1" l="1"/>
  <c r="S1" i="1" l="1"/>
  <c r="T1" i="1" l="1"/>
  <c r="U1" i="1" l="1"/>
  <c r="V1" i="1" l="1"/>
  <c r="W1" i="1" l="1"/>
  <c r="X1" i="1" l="1"/>
  <c r="Y1" i="1" l="1"/>
  <c r="Z1" i="1" l="1"/>
  <c r="AA1" i="1" l="1"/>
  <c r="AB1" i="1" l="1"/>
  <c r="AB2" i="1" l="1"/>
  <c r="C2" i="1"/>
  <c r="D2" i="1"/>
  <c r="F2" i="1"/>
  <c r="E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D2" i="1" l="1"/>
</calcChain>
</file>

<file path=xl/sharedStrings.xml><?xml version="1.0" encoding="utf-8"?>
<sst xmlns="http://schemas.openxmlformats.org/spreadsheetml/2006/main" count="7" uniqueCount="7">
  <si>
    <t>Alpha</t>
  </si>
  <si>
    <t>Month</t>
  </si>
  <si>
    <t>Beta</t>
  </si>
  <si>
    <t>%/Month</t>
  </si>
  <si>
    <t>Total</t>
  </si>
  <si>
    <t xml:space="preserve">A beta distribution produces a nice curve that you can use to model construction costs. </t>
  </si>
  <si>
    <t xml:space="preserve">Note that this file uses BETA.DIST(); this is an updated version of BETADIST. The older one still works in current versions of Excel.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</si>
</sst>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_);\(#,##0.0\)"/>
    <numFmt numFmtId="166" formatCode="0.0%"/>
    <numFmt numFmtId="167" formatCode="m/d/yy\ h:mm\ AM/PM"/>
    <numFmt numFmtId="168" formatCode="mmmm\ d\,\ yyyy"/>
    <numFmt numFmtId="169" formatCode="General_)"/>
    <numFmt numFmtId="170" formatCode="#,##0.00;\(#,##0.00"/>
    <numFmt numFmtId="171" formatCode="#,##0.0_);[Red]\(#,##0.0\)"/>
    <numFmt numFmtId="172" formatCode="0.000_)"/>
    <numFmt numFmtId="173" formatCode="#,##0_%_);\(#,##0\)_%;**;@_%_)"/>
    <numFmt numFmtId="174" formatCode="#,##0_%_);\(#,##0\)_%;#,##0_%_);@_%_)"/>
    <numFmt numFmtId="175" formatCode="&quot;$&quot;#,##0\ ;\(&quot;$&quot;#,##0\)"/>
    <numFmt numFmtId="176" formatCode="m/d/yyyy\ \ h:mm\ AM/PM"/>
    <numFmt numFmtId="177" formatCode="_-* #,##0_-;\-* #,##0_-;_-* &quot;-&quot;_-;_-@_-"/>
    <numFmt numFmtId="178" formatCode="_-* #,##0.00_-;\-* #,##0.00_-;_-* &quot;-&quot;??_-;_-@_-"/>
    <numFmt numFmtId="179" formatCode="_([$€-2]* #,##0.00_);_([$€-2]* \(#,##0.00\);_([$€-2]* &quot;-&quot;??_)"/>
    <numFmt numFmtId="180" formatCode="mm/yyyy"/>
    <numFmt numFmtId="181" formatCode="&quot;Standard&quot;_);;&quot;Reverse&quot;_)"/>
    <numFmt numFmtId="182" formatCode="0.00_)"/>
    <numFmt numFmtId="183" formatCode="#,###,_);[Red]\(#,###,\)"/>
    <numFmt numFmtId="184" formatCode="[&lt;=9999999]###\-####;\(###\)\ ###\-####"/>
    <numFmt numFmtId="185" formatCode="_-&quot;£&quot;* #,##0_-;\-&quot;£&quot;* #,##0_-;_-&quot;£&quot;* &quot;-&quot;_-;_-@_-"/>
    <numFmt numFmtId="186" formatCode="_-&quot;£&quot;* #,##0.00_-;\-&quot;£&quot;* #,##0.00_-;_-&quot;£&quot;* &quot;-&quot;??_-;_-@_-"/>
    <numFmt numFmtId="187" formatCode="0\ \ ;\(0\)\ \ \ "/>
    <numFmt numFmtId="188" formatCode="_(* #,##0_);_(* \(#,##0\);_(* &quot;-&quot;??_);_(@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Palatino"/>
      <family val="1"/>
    </font>
    <font>
      <sz val="11"/>
      <color theme="1"/>
      <name val="Agency FB"/>
      <family val="2"/>
    </font>
    <font>
      <sz val="9"/>
      <name val="Tahoma"/>
      <family val="2"/>
    </font>
    <font>
      <sz val="10"/>
      <name val="Times New Roman"/>
      <family val="1"/>
    </font>
    <font>
      <b/>
      <sz val="11"/>
      <color rgb="FFFA7D00"/>
      <name val="Agency FB"/>
      <family val="2"/>
    </font>
    <font>
      <sz val="9"/>
      <color indexed="8"/>
      <name val="Helvetica-Narrow"/>
      <family val="2"/>
    </font>
    <font>
      <b/>
      <sz val="9"/>
      <name val="Tahoma"/>
      <family val="2"/>
    </font>
    <font>
      <sz val="11"/>
      <name val="Tms Rmn"/>
      <family val="1"/>
    </font>
    <font>
      <sz val="10"/>
      <color indexed="22"/>
      <name val="Arial"/>
      <family val="2"/>
    </font>
    <font>
      <sz val="9"/>
      <name val="Arial"/>
      <family val="2"/>
    </font>
    <font>
      <sz val="10"/>
      <name val="dutch801 bt"/>
    </font>
    <font>
      <sz val="8"/>
      <name val="Times New Roman"/>
      <family val="1"/>
    </font>
    <font>
      <sz val="9"/>
      <name val="CharterITC BT"/>
      <family val="1"/>
    </font>
    <font>
      <b/>
      <sz val="10"/>
      <name val="Tahoma"/>
      <family val="2"/>
    </font>
    <font>
      <sz val="8"/>
      <name val="Arial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u/>
      <sz val="11"/>
      <name val="Tahoma"/>
      <family val="2"/>
    </font>
    <font>
      <i/>
      <u/>
      <sz val="10"/>
      <name val="Tahoma"/>
      <family val="2"/>
    </font>
    <font>
      <u/>
      <sz val="10"/>
      <name val="Tahoma"/>
      <family val="2"/>
    </font>
    <font>
      <i/>
      <u/>
      <sz val="9"/>
      <name val="Tahoma"/>
      <family val="2"/>
    </font>
    <font>
      <u/>
      <sz val="9"/>
      <name val="Tahoma"/>
      <family val="2"/>
    </font>
    <font>
      <sz val="6"/>
      <color indexed="16"/>
      <name val="Palatino"/>
      <family val="1"/>
    </font>
    <font>
      <b/>
      <sz val="13"/>
      <color theme="1"/>
      <name val="Arial"/>
      <family val="2"/>
    </font>
    <font>
      <b/>
      <sz val="12"/>
      <name val="Dutch801 BT"/>
    </font>
    <font>
      <u/>
      <sz val="10"/>
      <color indexed="12"/>
      <name val="Arial"/>
      <family val="2"/>
    </font>
    <font>
      <sz val="11"/>
      <color rgb="FF3F3F76"/>
      <name val="Agency FB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6"/>
      <name val="Helv"/>
    </font>
    <font>
      <sz val="9"/>
      <name val="Microsoft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sz val="10"/>
      <name val="Palatino"/>
      <family val="1"/>
    </font>
    <font>
      <sz val="8"/>
      <color indexed="8"/>
      <name val="Arial"/>
      <family val="2"/>
    </font>
    <font>
      <sz val="10"/>
      <color indexed="16"/>
      <name val="Helvetica-Black"/>
    </font>
    <font>
      <sz val="9.5"/>
      <color indexed="23"/>
      <name val="Helvetica-Black"/>
    </font>
    <font>
      <b/>
      <sz val="16"/>
      <color indexed="16"/>
      <name val="Arial"/>
      <family val="2"/>
    </font>
    <font>
      <b/>
      <u/>
      <sz val="10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9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b/>
      <i/>
      <sz val="8"/>
      <name val="Helv"/>
    </font>
    <font>
      <sz val="10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9">
    <xf numFmtId="0" fontId="0" fillId="0" borderId="0"/>
    <xf numFmtId="16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5" borderId="0" applyNumberFormat="0" applyBorder="0" applyAlignment="0" applyProtection="0"/>
    <xf numFmtId="14" fontId="5" fillId="0" borderId="0"/>
    <xf numFmtId="0" fontId="6" fillId="0" borderId="0"/>
    <xf numFmtId="0" fontId="7" fillId="3" borderId="1" applyNumberFormat="0" applyAlignment="0" applyProtection="0"/>
    <xf numFmtId="170" fontId="8" fillId="0" borderId="3" applyFill="0" applyBorder="0" applyAlignment="0" applyProtection="0">
      <alignment horizontal="right"/>
    </xf>
    <xf numFmtId="171" fontId="2" fillId="0" borderId="0" applyFill="0" applyBorder="0" applyProtection="0"/>
    <xf numFmtId="0" fontId="9" fillId="6" borderId="0" applyNumberFormat="0">
      <alignment horizontal="center"/>
    </xf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0" fontId="3" fillId="0" borderId="0" applyFont="0" applyFill="0" applyBorder="0" applyAlignment="0" applyProtection="0">
      <alignment horizontal="right"/>
    </xf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11" fillId="0" borderId="0" applyFont="0" applyFill="0" applyBorder="0" applyAlignment="0" applyProtection="0"/>
    <xf numFmtId="39" fontId="5" fillId="0" borderId="0">
      <alignment horizontal="right"/>
    </xf>
    <xf numFmtId="0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12" fillId="0" borderId="0" applyFill="0" applyProtection="0">
      <alignment vertical="center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8" fontId="2" fillId="0" borderId="0" applyFill="0" applyBorder="0" applyProtection="0"/>
    <xf numFmtId="0" fontId="3" fillId="0" borderId="4" applyNumberFormat="0" applyFont="0" applyFill="0" applyAlignment="0" applyProtection="0"/>
    <xf numFmtId="38" fontId="13" fillId="0" borderId="5" applyNumberFormat="0" applyFont="0" applyFill="0" applyAlignment="0"/>
    <xf numFmtId="179" fontId="2" fillId="0" borderId="0" applyFont="0" applyFill="0" applyBorder="0" applyAlignment="0" applyProtection="0"/>
    <xf numFmtId="0" fontId="2" fillId="0" borderId="6" applyNumberFormat="0" applyFont="0" applyFill="0" applyAlignment="0" applyProtection="0"/>
    <xf numFmtId="166" fontId="5" fillId="0" borderId="0" applyBorder="0"/>
    <xf numFmtId="0" fontId="1" fillId="0" borderId="0"/>
    <xf numFmtId="2" fontId="11" fillId="0" borderId="0" applyFont="0" applyFill="0" applyBorder="0" applyAlignment="0" applyProtection="0"/>
    <xf numFmtId="0" fontId="14" fillId="0" borderId="0" applyFill="0" applyBorder="0" applyProtection="0">
      <alignment horizontal="left"/>
    </xf>
    <xf numFmtId="174" fontId="15" fillId="0" borderId="0"/>
    <xf numFmtId="0" fontId="16" fillId="0" borderId="0">
      <alignment horizontal="left" indent="2"/>
    </xf>
    <xf numFmtId="38" fontId="17" fillId="7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" fillId="0" borderId="0"/>
    <xf numFmtId="0" fontId="18" fillId="0" borderId="0" applyNumberFormat="0" applyFill="0" applyBorder="0" applyAlignment="0" applyProtection="0">
      <alignment horizontal="left"/>
    </xf>
    <xf numFmtId="0" fontId="19" fillId="0" borderId="0" applyNumberFormat="0" applyFill="0" applyBorder="0" applyAlignment="0" applyProtection="0">
      <alignment horizontal="left"/>
    </xf>
    <xf numFmtId="0" fontId="20" fillId="0" borderId="0" applyNumberFormat="0" applyFill="0" applyBorder="0" applyAlignment="0" applyProtection="0">
      <alignment horizontal="left"/>
    </xf>
    <xf numFmtId="0" fontId="21" fillId="0" borderId="0" applyNumberFormat="0" applyFill="0" applyBorder="0" applyAlignment="0" applyProtection="0">
      <alignment horizontal="left"/>
    </xf>
    <xf numFmtId="0" fontId="22" fillId="0" borderId="0" applyNumberFormat="0" applyFill="0" applyAlignment="0" applyProtection="0">
      <alignment horizontal="left"/>
    </xf>
    <xf numFmtId="0" fontId="21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>
      <alignment horizontal="left"/>
    </xf>
    <xf numFmtId="0" fontId="23" fillId="0" borderId="0" applyNumberFormat="0" applyFill="0" applyBorder="0" applyAlignment="0" applyProtection="0">
      <alignment horizontal="left"/>
    </xf>
    <xf numFmtId="0" fontId="24" fillId="0" borderId="0" applyNumberFormat="0" applyFill="0" applyBorder="0" applyAlignment="0" applyProtection="0">
      <alignment horizontal="left"/>
    </xf>
    <xf numFmtId="0" fontId="25" fillId="0" borderId="0" applyProtection="0">
      <alignment horizontal="right"/>
    </xf>
    <xf numFmtId="0" fontId="26" fillId="0" borderId="7" applyNumberFormat="0" applyFill="0" applyAlignment="0" applyProtection="0"/>
    <xf numFmtId="37" fontId="27" fillId="0" borderId="8" applyNumberFormat="0" applyFill="0">
      <alignment horizontal="left"/>
    </xf>
    <xf numFmtId="0" fontId="2" fillId="6" borderId="9" applyNumberFormat="0" applyFon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37" fontId="5" fillId="0" borderId="0" applyBorder="0"/>
    <xf numFmtId="10" fontId="17" fillId="8" borderId="10" applyNumberFormat="0" applyBorder="0" applyAlignment="0" applyProtection="0"/>
    <xf numFmtId="0" fontId="29" fillId="2" borderId="1" applyNumberFormat="0" applyAlignment="0" applyProtection="0"/>
    <xf numFmtId="38" fontId="30" fillId="0" borderId="0"/>
    <xf numFmtId="38" fontId="31" fillId="0" borderId="0"/>
    <xf numFmtId="38" fontId="32" fillId="0" borderId="0"/>
    <xf numFmtId="38" fontId="33" fillId="0" borderId="0"/>
    <xf numFmtId="0" fontId="34" fillId="0" borderId="0"/>
    <xf numFmtId="0" fontId="34" fillId="0" borderId="0"/>
    <xf numFmtId="180" fontId="5" fillId="0" borderId="0"/>
    <xf numFmtId="181" fontId="3" fillId="0" borderId="0" applyFill="0" applyBorder="0" applyAlignment="0" applyProtection="0">
      <alignment horizontal="right"/>
    </xf>
    <xf numFmtId="0" fontId="3" fillId="0" borderId="0" applyFont="0" applyFill="0" applyBorder="0" applyAlignment="0" applyProtection="0">
      <alignment horizontal="right"/>
    </xf>
    <xf numFmtId="182" fontId="35" fillId="0" borderId="0"/>
    <xf numFmtId="0" fontId="2" fillId="0" borderId="0"/>
    <xf numFmtId="183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>
      <alignment wrapText="1"/>
    </xf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38" fillId="0" borderId="0"/>
    <xf numFmtId="183" fontId="2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38" fontId="2" fillId="0" borderId="0" applyFon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1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9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40" fillId="0" borderId="0"/>
    <xf numFmtId="0" fontId="41" fillId="4" borderId="2" applyNumberFormat="0" applyFont="0" applyAlignment="0" applyProtection="0"/>
    <xf numFmtId="0" fontId="2" fillId="0" borderId="6" applyNumberFormat="0" applyFont="0" applyFill="0" applyAlignment="0" applyProtection="0"/>
    <xf numFmtId="0" fontId="2" fillId="0" borderId="11" applyNumberFormat="0" applyFont="0" applyFill="0" applyAlignment="0" applyProtection="0"/>
    <xf numFmtId="0" fontId="2" fillId="0" borderId="12" applyNumberFormat="0" applyFont="0" applyFill="0" applyAlignment="0" applyProtection="0"/>
    <xf numFmtId="184" fontId="5" fillId="0" borderId="13" applyBorder="0"/>
    <xf numFmtId="1" fontId="42" fillId="0" borderId="0" applyProtection="0">
      <alignment horizontal="right" vertical="center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14">
      <alignment vertical="center"/>
    </xf>
    <xf numFmtId="0" fontId="44" fillId="0" borderId="0" applyNumberFormat="0">
      <alignment horizontal="left"/>
    </xf>
    <xf numFmtId="0" fontId="2" fillId="6" borderId="0" applyNumberFormat="0" applyBorder="0" applyProtection="0">
      <alignment horizontal="center"/>
    </xf>
    <xf numFmtId="0" fontId="2" fillId="9" borderId="0"/>
    <xf numFmtId="0" fontId="2" fillId="0" borderId="0" applyFont="0" applyFill="0" applyBorder="0" applyAlignment="0" applyProtection="0"/>
    <xf numFmtId="0" fontId="45" fillId="0" borderId="0">
      <alignment horizontal="left"/>
    </xf>
    <xf numFmtId="171" fontId="2" fillId="0" borderId="0" applyFill="0" applyBorder="0" applyAlignment="0" applyProtection="0"/>
    <xf numFmtId="0" fontId="9" fillId="0" borderId="0">
      <alignment horizontal="left" indent="1"/>
    </xf>
    <xf numFmtId="49" fontId="5" fillId="0" borderId="0"/>
    <xf numFmtId="0" fontId="46" fillId="0" borderId="0" applyBorder="0" applyProtection="0">
      <alignment vertical="center"/>
    </xf>
    <xf numFmtId="0" fontId="46" fillId="0" borderId="8" applyBorder="0" applyProtection="0">
      <alignment horizontal="right" vertical="center"/>
    </xf>
    <xf numFmtId="0" fontId="47" fillId="10" borderId="0" applyBorder="0" applyProtection="0">
      <alignment horizontal="centerContinuous" vertical="center"/>
    </xf>
    <xf numFmtId="0" fontId="47" fillId="11" borderId="8" applyBorder="0" applyProtection="0">
      <alignment horizontal="centerContinuous" vertical="center"/>
    </xf>
    <xf numFmtId="0" fontId="48" fillId="0" borderId="0"/>
    <xf numFmtId="0" fontId="49" fillId="0" borderId="0" applyBorder="0" applyProtection="0">
      <alignment horizontal="left"/>
    </xf>
    <xf numFmtId="0" fontId="40" fillId="0" borderId="0"/>
    <xf numFmtId="0" fontId="50" fillId="0" borderId="0" applyFill="0" applyBorder="0" applyProtection="0">
      <alignment horizontal="left"/>
    </xf>
    <xf numFmtId="0" fontId="17" fillId="0" borderId="3" applyFill="0" applyBorder="0" applyProtection="0">
      <alignment horizontal="left" vertical="top"/>
    </xf>
    <xf numFmtId="0" fontId="51" fillId="0" borderId="0">
      <alignment horizontal="centerContinuous"/>
    </xf>
    <xf numFmtId="169" fontId="52" fillId="0" borderId="0" applyNumberFormat="0" applyFill="0" applyBorder="0">
      <alignment horizontal="left"/>
    </xf>
    <xf numFmtId="49" fontId="2" fillId="0" borderId="0" applyFont="0" applyFill="0" applyBorder="0" applyAlignment="0" applyProtection="0"/>
    <xf numFmtId="0" fontId="53" fillId="0" borderId="0"/>
    <xf numFmtId="0" fontId="54" fillId="0" borderId="0"/>
    <xf numFmtId="18" fontId="5" fillId="0" borderId="0" applyFill="0" applyProtection="0">
      <alignment horizontal="center"/>
    </xf>
    <xf numFmtId="40" fontId="55" fillId="0" borderId="0"/>
    <xf numFmtId="0" fontId="56" fillId="0" borderId="0">
      <alignment horizontal="center"/>
    </xf>
    <xf numFmtId="0" fontId="16" fillId="0" borderId="0">
      <alignment horizontal="center"/>
    </xf>
    <xf numFmtId="0" fontId="57" fillId="0" borderId="0" applyNumberFormat="0" applyFill="0" applyBorder="0" applyAlignment="0" applyProtection="0">
      <alignment horizontal="left"/>
    </xf>
    <xf numFmtId="0" fontId="58" fillId="0" borderId="0" applyNumberFormat="0" applyFill="0" applyBorder="0" applyAlignment="0" applyProtection="0">
      <alignment horizontal="left"/>
    </xf>
    <xf numFmtId="0" fontId="59" fillId="0" borderId="0" applyNumberFormat="0" applyFill="0" applyBorder="0" applyAlignment="0" applyProtection="0">
      <alignment horizontal="left"/>
    </xf>
    <xf numFmtId="0" fontId="60" fillId="0" borderId="0" applyNumberFormat="0" applyFill="0" applyBorder="0" applyAlignment="0" applyProtection="0">
      <alignment horizontal="left"/>
    </xf>
    <xf numFmtId="0" fontId="61" fillId="0" borderId="0" applyNumberFormat="0" applyFill="0" applyBorder="0" applyAlignment="0" applyProtection="0">
      <alignment horizontal="left"/>
    </xf>
    <xf numFmtId="0" fontId="60" fillId="0" borderId="0" applyNumberFormat="0" applyFill="0" applyBorder="0" applyAlignment="0" applyProtection="0">
      <alignment horizontal="left"/>
    </xf>
    <xf numFmtId="0" fontId="61" fillId="0" borderId="0" applyNumberFormat="0" applyFill="0" applyBorder="0" applyAlignment="0" applyProtection="0">
      <alignment horizontal="left"/>
    </xf>
    <xf numFmtId="0" fontId="62" fillId="0" borderId="0">
      <alignment horizontal="left"/>
    </xf>
    <xf numFmtId="0" fontId="5" fillId="0" borderId="0" applyNumberFormat="0" applyFill="0" applyBorder="0" applyAlignment="0" applyProtection="0">
      <alignment horizontal="left"/>
    </xf>
    <xf numFmtId="0" fontId="2" fillId="6" borderId="0" applyNumberFormat="0" applyFont="0" applyBorder="0" applyAlignment="0" applyProtection="0"/>
    <xf numFmtId="38" fontId="13" fillId="0" borderId="8" applyNumberFormat="0" applyFont="0" applyFill="0" applyAlignment="0"/>
    <xf numFmtId="0" fontId="2" fillId="0" borderId="13" applyNumberFormat="0" applyFont="0" applyFill="0" applyAlignment="0" applyProtection="0"/>
    <xf numFmtId="0" fontId="2" fillId="0" borderId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63" fillId="0" borderId="8" applyBorder="0" applyProtection="0">
      <alignment horizontal="right"/>
    </xf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9" fontId="0" fillId="0" borderId="0" xfId="0" applyNumberFormat="1" applyAlignment="1"/>
    <xf numFmtId="0" fontId="0" fillId="0" borderId="0" xfId="0" applyAlignment="1">
      <alignment horizontal="center"/>
    </xf>
    <xf numFmtId="164" fontId="0" fillId="0" borderId="0" xfId="0" applyNumberFormat="1" applyAlignment="1"/>
    <xf numFmtId="0" fontId="64" fillId="0" borderId="0" xfId="0" applyFont="1" applyAlignment="1" applyProtection="1">
      <alignment vertical="center"/>
    </xf>
    <xf numFmtId="4" fontId="64" fillId="0" borderId="0" xfId="0" applyNumberFormat="1" applyFont="1" applyAlignment="1" applyProtection="1">
      <alignment vertical="center"/>
    </xf>
    <xf numFmtId="188" fontId="64" fillId="0" borderId="0" xfId="0" applyNumberFormat="1" applyFont="1" applyAlignment="1" applyProtection="1">
      <alignment vertical="center"/>
    </xf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10" fontId="0" fillId="0" borderId="15" xfId="228" applyNumberFormat="1" applyFont="1" applyBorder="1" applyAlignment="1"/>
    <xf numFmtId="10" fontId="0" fillId="0" borderId="16" xfId="228" applyNumberFormat="1" applyFont="1" applyBorder="1" applyAlignment="1"/>
  </cellXfs>
  <cellStyles count="229">
    <cellStyle name="_Comma" xfId="1"/>
    <cellStyle name="_Currency" xfId="2"/>
    <cellStyle name="_Currency_Alamosa Standalone6" xfId="3"/>
    <cellStyle name="_Currency_Roberts Standalone14 Quarterly 2" xfId="4"/>
    <cellStyle name="_CurrencySpace" xfId="5"/>
    <cellStyle name="_Multiple" xfId="6"/>
    <cellStyle name="_MultipleSpace" xfId="7"/>
    <cellStyle name="_Percent" xfId="8"/>
    <cellStyle name="_PercentSpace" xfId="9"/>
    <cellStyle name="20% - Accent3 2" xfId="10"/>
    <cellStyle name="A" xfId="11"/>
    <cellStyle name="Body_$Dollars" xfId="12"/>
    <cellStyle name="Calculation 2" xfId="13"/>
    <cellStyle name="caps 0.00" xfId="14"/>
    <cellStyle name="Cash Flow Statement" xfId="15"/>
    <cellStyle name="ColumnHeading" xfId="16"/>
    <cellStyle name="Comma  - Style1" xfId="17"/>
    <cellStyle name="Comma  - Style2" xfId="18"/>
    <cellStyle name="Comma  - Style3" xfId="19"/>
    <cellStyle name="Comma  - Style4" xfId="20"/>
    <cellStyle name="Comma  - Style5" xfId="21"/>
    <cellStyle name="Comma  - Style6" xfId="22"/>
    <cellStyle name="Comma  - Style7" xfId="23"/>
    <cellStyle name="Comma  - Style8" xfId="24"/>
    <cellStyle name="Comma 0" xfId="25"/>
    <cellStyle name="Comma 0*" xfId="26"/>
    <cellStyle name="Comma 0_Misc Corporate Item Projections" xfId="27"/>
    <cellStyle name="Comma 2" xfId="28"/>
    <cellStyle name="Comma 2 2" xfId="29"/>
    <cellStyle name="Comma 2 4" xfId="30"/>
    <cellStyle name="Comma 3" xfId="31"/>
    <cellStyle name="Comma 4" xfId="32"/>
    <cellStyle name="Comma 4 2" xfId="33"/>
    <cellStyle name="Comma0" xfId="34"/>
    <cellStyle name="Currency 0" xfId="35"/>
    <cellStyle name="Currency 10" xfId="36"/>
    <cellStyle name="Currency 11" xfId="37"/>
    <cellStyle name="Currency 2" xfId="38"/>
    <cellStyle name="Currency 2 2" xfId="39"/>
    <cellStyle name="Currency 24" xfId="40"/>
    <cellStyle name="Currency 3" xfId="41"/>
    <cellStyle name="Currency 7" xfId="42"/>
    <cellStyle name="Currency 9" xfId="43"/>
    <cellStyle name="Currency0" xfId="44"/>
    <cellStyle name="D" xfId="45"/>
    <cellStyle name="Date" xfId="46"/>
    <cellStyle name="Date Aligned" xfId="47"/>
    <cellStyle name="DATETIME" xfId="48"/>
    <cellStyle name="Dezimal [0]_Compiling Utility Macros" xfId="49"/>
    <cellStyle name="Dezimal_Compiling Utility Macros" xfId="50"/>
    <cellStyle name="Dollar" xfId="51"/>
    <cellStyle name="Dotted Line" xfId="52"/>
    <cellStyle name="Double Underline" xfId="53"/>
    <cellStyle name="Euro" xfId="54"/>
    <cellStyle name="EvenBodyShade" xfId="55"/>
    <cellStyle name="F1" xfId="56"/>
    <cellStyle name="F9ReportControlStyle_ctpRepWiz" xfId="57"/>
    <cellStyle name="Fixed" xfId="58"/>
    <cellStyle name="Footnote" xfId="59"/>
    <cellStyle name="general" xfId="60"/>
    <cellStyle name="GrandTotal" xfId="61"/>
    <cellStyle name="Grey" xfId="62"/>
    <cellStyle name="Hard Percent" xfId="63"/>
    <cellStyle name="Head0" xfId="64"/>
    <cellStyle name="Head1" xfId="65"/>
    <cellStyle name="Head2" xfId="66"/>
    <cellStyle name="Head3" xfId="67"/>
    <cellStyle name="Head4" xfId="68"/>
    <cellStyle name="Head5" xfId="69"/>
    <cellStyle name="Head6" xfId="70"/>
    <cellStyle name="Head7" xfId="71"/>
    <cellStyle name="Head8" xfId="72"/>
    <cellStyle name="Head9" xfId="73"/>
    <cellStyle name="Header" xfId="74"/>
    <cellStyle name="Heading 2 2" xfId="75"/>
    <cellStyle name="heading1" xfId="76"/>
    <cellStyle name="HeadShade" xfId="77"/>
    <cellStyle name="Hyperlink 2" xfId="78"/>
    <cellStyle name="Hyperlink 3" xfId="79"/>
    <cellStyle name="I" xfId="80"/>
    <cellStyle name="Input [yellow]" xfId="81"/>
    <cellStyle name="Input 2" xfId="82"/>
    <cellStyle name="KPMG Heading 1" xfId="83"/>
    <cellStyle name="KPMG Heading 2" xfId="84"/>
    <cellStyle name="KPMG Heading 3" xfId="85"/>
    <cellStyle name="KPMG Heading 4" xfId="86"/>
    <cellStyle name="KPMG Normal" xfId="87"/>
    <cellStyle name="KPMG Normal Text" xfId="88"/>
    <cellStyle name="M" xfId="89"/>
    <cellStyle name="Margins" xfId="90"/>
    <cellStyle name="Multiple" xfId="91"/>
    <cellStyle name="Normal" xfId="0" builtinId="0"/>
    <cellStyle name="Normal - Style1" xfId="92"/>
    <cellStyle name="Normal 10" xfId="93"/>
    <cellStyle name="Normal 11" xfId="94"/>
    <cellStyle name="Normal 12" xfId="95"/>
    <cellStyle name="Normal 15" xfId="96"/>
    <cellStyle name="Normal 17" xfId="97"/>
    <cellStyle name="Normal 18" xfId="98"/>
    <cellStyle name="Normal 19" xfId="99"/>
    <cellStyle name="Normal 2" xfId="100"/>
    <cellStyle name="Normal 2 2" xfId="101"/>
    <cellStyle name="Normal 2 3" xfId="102"/>
    <cellStyle name="Normal 2_54-Loans- Dan Kodsi" xfId="103"/>
    <cellStyle name="Normal 20" xfId="104"/>
    <cellStyle name="Normal 21" xfId="105"/>
    <cellStyle name="Normal 22" xfId="106"/>
    <cellStyle name="Normal 23" xfId="107"/>
    <cellStyle name="Normal 24" xfId="108"/>
    <cellStyle name="Normal 26" xfId="109"/>
    <cellStyle name="Normal 28" xfId="110"/>
    <cellStyle name="Normal 29" xfId="111"/>
    <cellStyle name="Normal 29 2" xfId="112"/>
    <cellStyle name="Normal 29_54-Loans- Dan Kodsi" xfId="113"/>
    <cellStyle name="Normal 3" xfId="114"/>
    <cellStyle name="Normal 3 2" xfId="115"/>
    <cellStyle name="Normal 3 3" xfId="116"/>
    <cellStyle name="Normal 30" xfId="117"/>
    <cellStyle name="Normal 30 2" xfId="118"/>
    <cellStyle name="Normal 30_54-Loans- Dan Kodsi" xfId="119"/>
    <cellStyle name="Normal 32" xfId="120"/>
    <cellStyle name="Normal 33" xfId="121"/>
    <cellStyle name="Normal 34" xfId="122"/>
    <cellStyle name="Normal 35" xfId="123"/>
    <cellStyle name="Normal 36" xfId="124"/>
    <cellStyle name="Normal 38" xfId="125"/>
    <cellStyle name="Normal 39" xfId="126"/>
    <cellStyle name="Normal 4" xfId="127"/>
    <cellStyle name="Normal 40" xfId="128"/>
    <cellStyle name="Normal 41" xfId="129"/>
    <cellStyle name="Normal 42" xfId="130"/>
    <cellStyle name="Normal 43" xfId="131"/>
    <cellStyle name="Normal 44" xfId="132"/>
    <cellStyle name="Normal 45" xfId="133"/>
    <cellStyle name="Normal 47" xfId="134"/>
    <cellStyle name="Normal 5" xfId="135"/>
    <cellStyle name="Normal 58" xfId="136"/>
    <cellStyle name="Normal 59" xfId="137"/>
    <cellStyle name="Normal 6" xfId="138"/>
    <cellStyle name="Normal 6 2" xfId="139"/>
    <cellStyle name="Normal 60" xfId="140"/>
    <cellStyle name="Normal 61" xfId="141"/>
    <cellStyle name="Normal 62" xfId="142"/>
    <cellStyle name="Normal 63" xfId="143"/>
    <cellStyle name="Normal 64" xfId="144"/>
    <cellStyle name="Normal 65" xfId="145"/>
    <cellStyle name="Normal 66" xfId="146"/>
    <cellStyle name="Normal 67" xfId="147"/>
    <cellStyle name="Normal 7" xfId="148"/>
    <cellStyle name="Normal 70" xfId="149"/>
    <cellStyle name="Normal 71" xfId="150"/>
    <cellStyle name="Normal 73" xfId="151"/>
    <cellStyle name="Normal 74" xfId="152"/>
    <cellStyle name="Normal 75" xfId="153"/>
    <cellStyle name="Normal 76" xfId="154"/>
    <cellStyle name="Normal 78" xfId="155"/>
    <cellStyle name="Normal 79" xfId="156"/>
    <cellStyle name="Normal 8" xfId="157"/>
    <cellStyle name="Normal 81" xfId="158"/>
    <cellStyle name="Normal 85" xfId="159"/>
    <cellStyle name="Normal 86" xfId="160"/>
    <cellStyle name="Normal 9" xfId="161"/>
    <cellStyle name="Normal 90" xfId="162"/>
    <cellStyle name="Normal 97" xfId="163"/>
    <cellStyle name="NormalGB" xfId="164"/>
    <cellStyle name="Note 2" xfId="165"/>
    <cellStyle name="OddBodyShade" xfId="166"/>
    <cellStyle name="Overscore" xfId="167"/>
    <cellStyle name="Overunder" xfId="168"/>
    <cellStyle name="P" xfId="169"/>
    <cellStyle name="Page Number" xfId="170"/>
    <cellStyle name="Percent" xfId="228" builtinId="5"/>
    <cellStyle name="Percent [2]" xfId="171"/>
    <cellStyle name="Percent 2" xfId="172"/>
    <cellStyle name="Percent 2 2" xfId="173"/>
    <cellStyle name="Percent 3" xfId="174"/>
    <cellStyle name="Percent 3 2" xfId="175"/>
    <cellStyle name="Reg1" xfId="176"/>
    <cellStyle name="Reg2" xfId="177"/>
    <cellStyle name="Reg3" xfId="178"/>
    <cellStyle name="Reg4" xfId="179"/>
    <cellStyle name="Reg5" xfId="180"/>
    <cellStyle name="Reg6" xfId="181"/>
    <cellStyle name="Reg7" xfId="182"/>
    <cellStyle name="Reg8" xfId="183"/>
    <cellStyle name="Reg9" xfId="184"/>
    <cellStyle name="Salomon Logo" xfId="185"/>
    <cellStyle name="Small Page Heading" xfId="186"/>
    <cellStyle name="SpecialHeader" xfId="187"/>
    <cellStyle name="Standard_Anpassen der Amortisation" xfId="188"/>
    <cellStyle name="Style 1" xfId="189"/>
    <cellStyle name="SubHeader" xfId="190"/>
    <cellStyle name="Subscribers" xfId="191"/>
    <cellStyle name="SubTotal" xfId="192"/>
    <cellStyle name="T" xfId="193"/>
    <cellStyle name="Table Head" xfId="194"/>
    <cellStyle name="Table Head Aligned" xfId="195"/>
    <cellStyle name="Table Head Blue" xfId="196"/>
    <cellStyle name="Table Head Green" xfId="197"/>
    <cellStyle name="Table Head_Alamosa Bids II" xfId="198"/>
    <cellStyle name="Table Heading" xfId="199"/>
    <cellStyle name="Table Text" xfId="200"/>
    <cellStyle name="Table Title" xfId="201"/>
    <cellStyle name="Table Units" xfId="202"/>
    <cellStyle name="Table_Header" xfId="203"/>
    <cellStyle name="TableBody_sbcpac" xfId="204"/>
    <cellStyle name="Text" xfId="205"/>
    <cellStyle name="Text 1" xfId="206"/>
    <cellStyle name="Text Head 1" xfId="207"/>
    <cellStyle name="TIME" xfId="208"/>
    <cellStyle name="Times New Roman" xfId="209"/>
    <cellStyle name="Title1" xfId="210"/>
    <cellStyle name="TitleOther" xfId="211"/>
    <cellStyle name="Total1" xfId="212"/>
    <cellStyle name="Total2" xfId="213"/>
    <cellStyle name="Total3" xfId="214"/>
    <cellStyle name="Total4" xfId="215"/>
    <cellStyle name="Total5" xfId="216"/>
    <cellStyle name="Total6" xfId="217"/>
    <cellStyle name="Total7" xfId="218"/>
    <cellStyle name="Total8" xfId="219"/>
    <cellStyle name="Total9" xfId="220"/>
    <cellStyle name="TotShade" xfId="221"/>
    <cellStyle name="Underline" xfId="222"/>
    <cellStyle name="Underscore" xfId="223"/>
    <cellStyle name="User_Defined_A" xfId="224"/>
    <cellStyle name="Währung [0]_Compiling Utility Macros" xfId="225"/>
    <cellStyle name="Währung_Compiling Utility Macros" xfId="226"/>
    <cellStyle name="year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3.00</c:v>
                </c:pt>
              </c:strCache>
            </c:strRef>
          </c:tx>
          <c:marker>
            <c:symbol val="none"/>
          </c:marker>
          <c:val>
            <c:numRef>
              <c:f>Sheet1!$C$2:$AB$2</c:f>
              <c:numCache>
                <c:formatCode>0.00%</c:formatCode>
                <c:ptCount val="26"/>
                <c:pt idx="0">
                  <c:v>0</c:v>
                </c:pt>
                <c:pt idx="1">
                  <c:v>7.3727999999999988E-4</c:v>
                </c:pt>
                <c:pt idx="2">
                  <c:v>2.826239999999999E-3</c:v>
                </c:pt>
                <c:pt idx="3">
                  <c:v>6.0825600000000016E-3</c:v>
                </c:pt>
                <c:pt idx="4">
                  <c:v>1.032192E-2</c:v>
                </c:pt>
                <c:pt idx="5">
                  <c:v>1.536E-2</c:v>
                </c:pt>
                <c:pt idx="6">
                  <c:v>2.101248000000001E-2</c:v>
                </c:pt>
                <c:pt idx="7">
                  <c:v>2.7095040000000001E-2</c:v>
                </c:pt>
                <c:pt idx="8">
                  <c:v>3.3423359999999992E-2</c:v>
                </c:pt>
                <c:pt idx="9">
                  <c:v>3.9813120000000007E-2</c:v>
                </c:pt>
                <c:pt idx="10">
                  <c:v>4.6080000000000003E-2</c:v>
                </c:pt>
                <c:pt idx="11">
                  <c:v>5.2039679999999991E-2</c:v>
                </c:pt>
                <c:pt idx="12">
                  <c:v>5.7507840000000005E-2</c:v>
                </c:pt>
                <c:pt idx="13">
                  <c:v>6.230016E-2</c:v>
                </c:pt>
                <c:pt idx="14">
                  <c:v>6.6232320000000011E-2</c:v>
                </c:pt>
                <c:pt idx="15">
                  <c:v>6.9120000000000001E-2</c:v>
                </c:pt>
                <c:pt idx="16">
                  <c:v>7.0778880000000002E-2</c:v>
                </c:pt>
                <c:pt idx="17">
                  <c:v>7.102464E-2</c:v>
                </c:pt>
                <c:pt idx="18">
                  <c:v>6.9672960000000006E-2</c:v>
                </c:pt>
                <c:pt idx="19">
                  <c:v>6.6539519999999991E-2</c:v>
                </c:pt>
                <c:pt idx="20">
                  <c:v>6.1440000000000002E-2</c:v>
                </c:pt>
                <c:pt idx="21">
                  <c:v>5.4190080000000009E-2</c:v>
                </c:pt>
                <c:pt idx="22">
                  <c:v>4.4605440000000017E-2</c:v>
                </c:pt>
                <c:pt idx="23">
                  <c:v>3.2501759999999984E-2</c:v>
                </c:pt>
                <c:pt idx="24">
                  <c:v>1.7694720000000014E-2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99-4BF8-9217-A1969696E9B1}"/>
            </c:ext>
          </c:extLst>
        </c:ser>
        <c:ser>
          <c:idx val="2"/>
          <c:order val="1"/>
          <c:tx>
            <c:strRef>
              <c:f>Sheet1!$B$3</c:f>
              <c:strCache>
                <c:ptCount val="1"/>
              </c:strCache>
            </c:strRef>
          </c:tx>
          <c:marker>
            <c:symbol val="none"/>
          </c:marker>
          <c:val>
            <c:numRef>
              <c:f>Sheet1!$C$3:$AB$3</c:f>
              <c:numCache>
                <c:formatCode>0%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9-4BF8-9217-A1969696E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92832"/>
        <c:axId val="108439040"/>
      </c:lineChart>
      <c:catAx>
        <c:axId val="10839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39040"/>
        <c:crosses val="autoZero"/>
        <c:auto val="1"/>
        <c:lblAlgn val="ctr"/>
        <c:lblOffset val="100"/>
        <c:noMultiLvlLbl val="0"/>
      </c:catAx>
      <c:valAx>
        <c:axId val="1084390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839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247649</xdr:colOff>
      <xdr:row>5</xdr:row>
      <xdr:rowOff>128587</xdr:rowOff>
    </xdr:from>
    <xdr:to>
      <xdr:col>8</xdr:col>
      <xdr:colOff>790574</xdr:colOff>
      <xdr:row>17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workbookViewId="0">
      <selection activeCell="B23" sqref="B23"/>
    </sheetView>
  </sheetViews>
  <sheetFormatPr defaultColWidth="16.28515625" defaultRowHeight="15"/>
  <cols>
    <col min="1" max="16384" width="16.28515625" style="1"/>
  </cols>
  <sheetData>
    <row r="1" spans="1:30">
      <c r="B1" s="1" t="s">
        <v>1</v>
      </c>
      <c r="C1" s="3">
        <v>0</v>
      </c>
      <c r="D1" s="3">
        <f t="shared" ref="D1:AB1" si="0">+C1+1</f>
        <v>1</v>
      </c>
      <c r="E1" s="3">
        <f t="shared" si="0"/>
        <v>2</v>
      </c>
      <c r="F1" s="3">
        <f t="shared" si="0"/>
        <v>3</v>
      </c>
      <c r="G1" s="3">
        <f t="shared" si="0"/>
        <v>4</v>
      </c>
      <c r="H1" s="3">
        <f t="shared" si="0"/>
        <v>5</v>
      </c>
      <c r="I1" s="3">
        <f t="shared" si="0"/>
        <v>6</v>
      </c>
      <c r="J1" s="3">
        <f t="shared" si="0"/>
        <v>7</v>
      </c>
      <c r="K1" s="3">
        <f t="shared" si="0"/>
        <v>8</v>
      </c>
      <c r="L1" s="3">
        <f t="shared" si="0"/>
        <v>9</v>
      </c>
      <c r="M1" s="3">
        <f t="shared" si="0"/>
        <v>10</v>
      </c>
      <c r="N1" s="3">
        <f t="shared" si="0"/>
        <v>11</v>
      </c>
      <c r="O1" s="3">
        <f t="shared" si="0"/>
        <v>12</v>
      </c>
      <c r="P1" s="3">
        <f t="shared" si="0"/>
        <v>13</v>
      </c>
      <c r="Q1" s="3">
        <f t="shared" si="0"/>
        <v>14</v>
      </c>
      <c r="R1" s="3">
        <f t="shared" si="0"/>
        <v>15</v>
      </c>
      <c r="S1" s="3">
        <f t="shared" si="0"/>
        <v>16</v>
      </c>
      <c r="T1" s="3">
        <f t="shared" si="0"/>
        <v>17</v>
      </c>
      <c r="U1" s="3">
        <f t="shared" si="0"/>
        <v>18</v>
      </c>
      <c r="V1" s="3">
        <f t="shared" si="0"/>
        <v>19</v>
      </c>
      <c r="W1" s="3">
        <f t="shared" si="0"/>
        <v>20</v>
      </c>
      <c r="X1" s="3">
        <f t="shared" si="0"/>
        <v>21</v>
      </c>
      <c r="Y1" s="3">
        <f t="shared" si="0"/>
        <v>22</v>
      </c>
      <c r="Z1" s="3">
        <f t="shared" si="0"/>
        <v>23</v>
      </c>
      <c r="AA1" s="3">
        <f t="shared" si="0"/>
        <v>24</v>
      </c>
      <c r="AB1" s="3">
        <f t="shared" si="0"/>
        <v>25</v>
      </c>
      <c r="AD1" s="1" t="s">
        <v>4</v>
      </c>
    </row>
    <row r="2" spans="1:30">
      <c r="B2" s="1" t="s">
        <v>3</v>
      </c>
      <c r="C2" s="11">
        <f>+_xlfn.BETA.DIST(C$1,$B4,$B$5,FALSE,$C$1,$AB$1)</f>
        <v>0</v>
      </c>
      <c r="D2" s="10">
        <f>+_xlfn.BETA.DIST(D$1,$B4,$B$5,FALSE,$C$1,$AB$1)</f>
        <v>7.3727999999999988E-4</v>
      </c>
      <c r="E2" s="10">
        <f>+_xlfn.BETA.DIST(E$1,$B4,$B$5,FALSE,$C$1,$AB$1)</f>
        <v>2.826239999999999E-3</v>
      </c>
      <c r="F2" s="10">
        <f>+_xlfn.BETA.DIST(F$1,$B4,$B$5,FALSE,$C$1,$AB$1)</f>
        <v>6.0825600000000016E-3</v>
      </c>
      <c r="G2" s="10">
        <f>+_xlfn.BETA.DIST(G$1,$B4,$B$5,FALSE,$C$1,$AB$1)</f>
        <v>1.032192E-2</v>
      </c>
      <c r="H2" s="10">
        <f>+_xlfn.BETA.DIST(H$1,$B4,$B$5,FALSE,$C$1,$AB$1)</f>
        <v>1.536E-2</v>
      </c>
      <c r="I2" s="10">
        <f>+_xlfn.BETA.DIST(I$1,$B4,$B$5,FALSE,$C$1,$AB$1)</f>
        <v>2.101248000000001E-2</v>
      </c>
      <c r="J2" s="10">
        <f>+_xlfn.BETA.DIST(J$1,$B4,$B$5,FALSE,$C$1,$AB$1)</f>
        <v>2.7095040000000001E-2</v>
      </c>
      <c r="K2" s="10">
        <f>+_xlfn.BETA.DIST(K$1,$B4,$B$5,FALSE,$C$1,$AB$1)</f>
        <v>3.3423359999999992E-2</v>
      </c>
      <c r="L2" s="10">
        <f>+_xlfn.BETA.DIST(L$1,$B4,$B$5,FALSE,$C$1,$AB$1)</f>
        <v>3.9813120000000007E-2</v>
      </c>
      <c r="M2" s="10">
        <f>+_xlfn.BETA.DIST(M$1,$B4,$B$5,FALSE,$C$1,$AB$1)</f>
        <v>4.6080000000000003E-2</v>
      </c>
      <c r="N2" s="10">
        <f>+_xlfn.BETA.DIST(N$1,$B4,$B$5,FALSE,$C$1,$AB$1)</f>
        <v>5.2039679999999991E-2</v>
      </c>
      <c r="O2" s="10">
        <f>+_xlfn.BETA.DIST(O$1,$B4,$B$5,FALSE,$C$1,$AB$1)</f>
        <v>5.7507840000000005E-2</v>
      </c>
      <c r="P2" s="10">
        <f>+_xlfn.BETA.DIST(P$1,$B4,$B$5,FALSE,$C$1,$AB$1)</f>
        <v>6.230016E-2</v>
      </c>
      <c r="Q2" s="10">
        <f>+_xlfn.BETA.DIST(Q$1,$B4,$B$5,FALSE,$C$1,$AB$1)</f>
        <v>6.6232320000000011E-2</v>
      </c>
      <c r="R2" s="10">
        <f>+_xlfn.BETA.DIST(R$1,$B4,$B$5,FALSE,$C$1,$AB$1)</f>
        <v>6.9120000000000001E-2</v>
      </c>
      <c r="S2" s="10">
        <f>+_xlfn.BETA.DIST(S$1,$B4,$B$5,FALSE,$C$1,$AB$1)</f>
        <v>7.0778880000000002E-2</v>
      </c>
      <c r="T2" s="10">
        <f>+_xlfn.BETA.DIST(T$1,$B4,$B$5,FALSE,$C$1,$AB$1)</f>
        <v>7.102464E-2</v>
      </c>
      <c r="U2" s="10">
        <f>+_xlfn.BETA.DIST(U$1,$B4,$B$5,FALSE,$C$1,$AB$1)</f>
        <v>6.9672960000000006E-2</v>
      </c>
      <c r="V2" s="10">
        <f>+_xlfn.BETA.DIST(V$1,$B4,$B$5,FALSE,$C$1,$AB$1)</f>
        <v>6.6539519999999991E-2</v>
      </c>
      <c r="W2" s="10">
        <f>+_xlfn.BETA.DIST(W$1,$B4,$B$5,FALSE,$C$1,$AB$1)</f>
        <v>6.1440000000000002E-2</v>
      </c>
      <c r="X2" s="10">
        <f>+_xlfn.BETA.DIST(X$1,$B4,$B$5,FALSE,$C$1,$AB$1)</f>
        <v>5.4190080000000009E-2</v>
      </c>
      <c r="Y2" s="10">
        <f>+_xlfn.BETA.DIST(Y$1,$B4,$B$5,FALSE,$C$1,$AB$1)</f>
        <v>4.4605440000000017E-2</v>
      </c>
      <c r="Z2" s="10">
        <f>+_xlfn.BETA.DIST(Z$1,$B4,$B$5,FALSE,$C$1,$AB$1)</f>
        <v>3.2501759999999984E-2</v>
      </c>
      <c r="AA2" s="10">
        <f>+_xlfn.BETA.DIST(AA$1,$B4,$B$5,FALSE,$C$1,$AB$1)</f>
        <v>1.7694720000000014E-2</v>
      </c>
      <c r="AB2" s="10">
        <f>+_xlfn.BETA.DIST(AB$1,$B4,$B$5,FALSE,$C$1,$AB$1)</f>
        <v>0</v>
      </c>
      <c r="AD2" s="4">
        <f>SUM(C2:AC2)</f>
        <v>0.99840000000000007</v>
      </c>
    </row>
    <row r="3" spans="1:30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D3" s="4"/>
    </row>
    <row r="4" spans="1:30">
      <c r="A4" s="1" t="s">
        <v>0</v>
      </c>
      <c r="B4" s="8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D4" s="2"/>
    </row>
    <row r="5" spans="1:30">
      <c r="A5" s="1" t="s">
        <v>2</v>
      </c>
      <c r="B5" s="9">
        <v>2</v>
      </c>
    </row>
    <row r="6" spans="1:30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20" spans="1:2">
      <c r="B20" s="1" t="s">
        <v>5</v>
      </c>
    </row>
    <row r="22" spans="1:2">
      <c r="A22" s="5"/>
      <c r="B22" s="1" t="s">
        <v>6</v>
      </c>
    </row>
    <row r="23" spans="1:2">
      <c r="A23" s="6"/>
    </row>
    <row r="24" spans="1:2">
      <c r="A24" s="6"/>
    </row>
    <row r="25" spans="1:2">
      <c r="A25" s="6"/>
    </row>
    <row r="26" spans="1:2">
      <c r="A26" s="5"/>
    </row>
    <row r="27" spans="1:2">
      <c r="A27" s="5"/>
    </row>
    <row r="28" spans="1:2">
      <c r="A28" s="7"/>
    </row>
    <row r="29" spans="1:2">
      <c r="A29" s="7"/>
    </row>
    <row r="30" spans="1:2">
      <c r="A30" s="7"/>
    </row>
    <row r="31" spans="1:2">
      <c r="A31" s="7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2016-05-11T12:41:45Z</dcterms:created>
  <dcterms:modified xsi:type="dcterms:W3CDTF">2016-05-11T12:52:53Z</dcterms:modified>
</cp:coreProperties>
</file>